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770" windowHeight="6660"/>
  </bookViews>
  <sheets>
    <sheet name="Физика" sheetId="1" r:id="rId1"/>
  </sheets>
  <calcPr calcId="145621"/>
</workbook>
</file>

<file path=xl/calcChain.xml><?xml version="1.0" encoding="utf-8"?>
<calcChain xmlns="http://schemas.openxmlformats.org/spreadsheetml/2006/main">
  <c r="I9" i="1" l="1"/>
  <c r="G9" i="1"/>
  <c r="E9" i="1"/>
  <c r="C9" i="1"/>
  <c r="J8" i="1"/>
  <c r="K8" i="1" s="1"/>
  <c r="J7" i="1"/>
  <c r="K7" i="1" s="1"/>
  <c r="J6" i="1"/>
  <c r="J5" i="1"/>
  <c r="K5" i="1"/>
  <c r="J9" i="1" l="1"/>
  <c r="K9" i="1" s="1"/>
  <c r="K6" i="1"/>
</calcChain>
</file>

<file path=xl/sharedStrings.xml><?xml version="1.0" encoding="utf-8"?>
<sst xmlns="http://schemas.openxmlformats.org/spreadsheetml/2006/main" count="29" uniqueCount="15">
  <si>
    <t>Класс</t>
  </si>
  <si>
    <t>max балл</t>
  </si>
  <si>
    <t>Общее  кол-во участников</t>
  </si>
  <si>
    <t>1 степень</t>
  </si>
  <si>
    <t>2 степень</t>
  </si>
  <si>
    <t>3 степень</t>
  </si>
  <si>
    <t>Победители и призеры</t>
  </si>
  <si>
    <t>баллы</t>
  </si>
  <si>
    <t>кол-во</t>
  </si>
  <si>
    <t>%</t>
  </si>
  <si>
    <t>Итого:</t>
  </si>
  <si>
    <t>100-85</t>
  </si>
  <si>
    <t>84-66</t>
  </si>
  <si>
    <t>65-45</t>
  </si>
  <si>
    <t>Критерии определения победителей и призеров заключительного этапа ОРМО по физике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</si>
</sst>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2" borderId="0" xfId="1" applyFill="1" applyAlignment="1">
      <alignment horizontal="center"/>
    </xf>
    <xf numFmtId="0" fontId="0" fillId="2" borderId="0" xfId="0" applyFill="1"/>
    <xf numFmtId="0" fontId="1" fillId="2" borderId="1" xfId="1" applyFill="1" applyBorder="1" applyAlignment="1">
      <alignment horizontal="center"/>
    </xf>
    <xf numFmtId="0" fontId="1" fillId="2" borderId="1" xfId="1" applyFill="1" applyBorder="1" applyAlignment="1">
      <alignment horizontal="center" wrapText="1"/>
    </xf>
    <xf numFmtId="1" fontId="1" fillId="2" borderId="1" xfId="1" applyNumberFormat="1" applyFill="1" applyBorder="1" applyAlignment="1">
      <alignment horizontal="center"/>
    </xf>
    <xf numFmtId="1" fontId="1" fillId="2" borderId="1" xfId="1" applyNumberFormat="1" applyFont="1" applyFill="1" applyBorder="1" applyAlignment="1">
      <alignment horizontal="center"/>
    </xf>
    <xf numFmtId="1" fontId="2" fillId="2" borderId="1" xfId="1" applyNumberFormat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49" fontId="1" fillId="2" borderId="1" xfId="1" applyNumberFormat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1" fontId="1" fillId="2" borderId="4" xfId="1" applyNumberFormat="1" applyFill="1" applyBorder="1" applyAlignment="1">
      <alignment horizontal="center"/>
    </xf>
    <xf numFmtId="0" fontId="1" fillId="2" borderId="1" xfId="1" applyFill="1" applyBorder="1"/>
    <xf numFmtId="0" fontId="2" fillId="2" borderId="0" xfId="0" applyFont="1" applyFill="1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R15" sqref="R15"/>
    </sheetView>
  </sheetViews>
  <sheetFormatPr defaultRowHeight="15" x14ac:dyDescent="0.25"/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2" customFormat="1" x14ac:dyDescent="0.25">
      <c r="A2" s="15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2" customFormat="1" ht="45" x14ac:dyDescent="0.25">
      <c r="A3" s="17" t="s">
        <v>0</v>
      </c>
      <c r="B3" s="16" t="s">
        <v>1</v>
      </c>
      <c r="C3" s="16" t="s">
        <v>2</v>
      </c>
      <c r="D3" s="18" t="s">
        <v>3</v>
      </c>
      <c r="E3" s="19"/>
      <c r="F3" s="18" t="s">
        <v>4</v>
      </c>
      <c r="G3" s="19"/>
      <c r="H3" s="18" t="s">
        <v>5</v>
      </c>
      <c r="I3" s="19"/>
      <c r="J3" s="20" t="s">
        <v>6</v>
      </c>
      <c r="K3" s="21"/>
    </row>
    <row r="4" spans="1:11" s="2" customFormat="1" x14ac:dyDescent="0.25">
      <c r="A4" s="3"/>
      <c r="B4" s="3"/>
      <c r="C4" s="4"/>
      <c r="D4" s="3" t="s">
        <v>7</v>
      </c>
      <c r="E4" s="3" t="s">
        <v>8</v>
      </c>
      <c r="F4" s="3" t="s">
        <v>7</v>
      </c>
      <c r="G4" s="3" t="s">
        <v>8</v>
      </c>
      <c r="H4" s="3" t="s">
        <v>7</v>
      </c>
      <c r="I4" s="3" t="s">
        <v>8</v>
      </c>
      <c r="J4" s="3" t="s">
        <v>8</v>
      </c>
      <c r="K4" s="3" t="s">
        <v>9</v>
      </c>
    </row>
    <row r="5" spans="1:11" s="2" customFormat="1" x14ac:dyDescent="0.25">
      <c r="A5" s="3">
        <v>8</v>
      </c>
      <c r="B5" s="3">
        <v>100</v>
      </c>
      <c r="C5" s="5">
        <v>187</v>
      </c>
      <c r="D5" s="3" t="s">
        <v>11</v>
      </c>
      <c r="E5" s="5">
        <v>11</v>
      </c>
      <c r="F5" s="3" t="s">
        <v>12</v>
      </c>
      <c r="G5" s="5">
        <v>26</v>
      </c>
      <c r="H5" s="11" t="s">
        <v>13</v>
      </c>
      <c r="I5" s="5">
        <v>38</v>
      </c>
      <c r="J5" s="7">
        <f>I5+G5+E5</f>
        <v>75</v>
      </c>
      <c r="K5" s="8">
        <f>J5/C5*100</f>
        <v>40.106951871657756</v>
      </c>
    </row>
    <row r="6" spans="1:11" s="2" customFormat="1" x14ac:dyDescent="0.25">
      <c r="A6" s="10">
        <v>9</v>
      </c>
      <c r="B6" s="10">
        <v>100</v>
      </c>
      <c r="C6" s="6">
        <v>234</v>
      </c>
      <c r="D6" s="3" t="s">
        <v>11</v>
      </c>
      <c r="E6" s="6">
        <v>10</v>
      </c>
      <c r="F6" s="3" t="s">
        <v>12</v>
      </c>
      <c r="G6" s="6">
        <v>31</v>
      </c>
      <c r="H6" s="11" t="s">
        <v>13</v>
      </c>
      <c r="I6" s="6">
        <v>54</v>
      </c>
      <c r="J6" s="7">
        <f>I6+G6+E6</f>
        <v>95</v>
      </c>
      <c r="K6" s="8">
        <f>J6/C6*100</f>
        <v>40.598290598290596</v>
      </c>
    </row>
    <row r="7" spans="1:11" s="2" customFormat="1" x14ac:dyDescent="0.25">
      <c r="A7" s="3">
        <v>10</v>
      </c>
      <c r="B7" s="3">
        <v>100</v>
      </c>
      <c r="C7" s="5">
        <v>374</v>
      </c>
      <c r="D7" s="3" t="s">
        <v>11</v>
      </c>
      <c r="E7" s="5">
        <v>5</v>
      </c>
      <c r="F7" s="3" t="s">
        <v>12</v>
      </c>
      <c r="G7" s="5">
        <v>10</v>
      </c>
      <c r="H7" s="11" t="s">
        <v>13</v>
      </c>
      <c r="I7" s="5">
        <v>35</v>
      </c>
      <c r="J7" s="7">
        <f>I7+G7+E7</f>
        <v>50</v>
      </c>
      <c r="K7" s="8">
        <f>J7/C7*100</f>
        <v>13.368983957219251</v>
      </c>
    </row>
    <row r="8" spans="1:11" s="2" customFormat="1" x14ac:dyDescent="0.25">
      <c r="A8" s="12">
        <v>11</v>
      </c>
      <c r="B8" s="3">
        <v>100</v>
      </c>
      <c r="C8" s="13">
        <v>492</v>
      </c>
      <c r="D8" s="3" t="s">
        <v>11</v>
      </c>
      <c r="E8" s="13">
        <v>1</v>
      </c>
      <c r="F8" s="3" t="s">
        <v>12</v>
      </c>
      <c r="G8" s="13">
        <v>23</v>
      </c>
      <c r="H8" s="11" t="s">
        <v>13</v>
      </c>
      <c r="I8" s="13">
        <v>64</v>
      </c>
      <c r="J8" s="7">
        <f>I8+G8+E8</f>
        <v>88</v>
      </c>
      <c r="K8" s="8">
        <f>J8/C8*100</f>
        <v>17.886178861788618</v>
      </c>
    </row>
    <row r="9" spans="1:11" s="2" customFormat="1" x14ac:dyDescent="0.25">
      <c r="A9" s="14" t="s">
        <v>10</v>
      </c>
      <c r="B9" s="3"/>
      <c r="C9" s="7">
        <f>SUM(C5:C8)</f>
        <v>1287</v>
      </c>
      <c r="D9" s="9"/>
      <c r="E9" s="7">
        <f>SUM(E5:E8)</f>
        <v>27</v>
      </c>
      <c r="F9" s="9"/>
      <c r="G9" s="7">
        <f>SUM(G5:G8)</f>
        <v>90</v>
      </c>
      <c r="H9" s="9"/>
      <c r="I9" s="7">
        <f>SUM(I5:I8)</f>
        <v>191</v>
      </c>
      <c r="J9" s="7">
        <f>SUM(J5:J8)</f>
        <v>308</v>
      </c>
      <c r="K9" s="8">
        <f>J9/C9*100</f>
        <v>23.931623931623932</v>
      </c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</sheetData>
  <mergeCells count="4">
    <mergeCell ref="D3:E3"/>
    <mergeCell ref="F3:G3"/>
    <mergeCell ref="H3:I3"/>
    <mergeCell ref="J3:K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2018-04-05T02:28:19Z</dcterms:created>
  <dcterms:modified xsi:type="dcterms:W3CDTF">2020-04-25T10:00:43Z</dcterms:modified>
</cp:coreProperties>
</file>